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9D23E02F-6BE5-401B-A6DC-883A809459B4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<sst xmlns="http://schemas.openxmlformats.org/spreadsheetml/2006/main" count="271" uniqueCount="162">
  <si>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</si>
  <si>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</si>
  <si>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</si>
  <si>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</si>
  <si>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</si>
  <si>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</si>
  <si>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</si>
  <si>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</si>
  <si>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</si>
  <si>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</si>
  <si>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</si>
  <si>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</si>
  <si>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</si>
  <si>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</si>
  <si>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</si>
  <si>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</si>
  <si>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</si>
  <si>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</si>
  <si>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</si>
  <si>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</si>
  <si>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</si>
  <si>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</si>
  <si>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</si>
  <si>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</si>
  <si>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</si>
  <si>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</si>
  <si>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</si>
  <si>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</si>
  <si>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</si>
  <si>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</si>
  <si>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</si>
  <si>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</si>
  <si>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</si>
  <si>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</si>
  <si>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</si>
  <si>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</si>
  <si>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</si>
  <si>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</si>
  <si>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</si>
  <si>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</si>
  <si>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</si>
  <si>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</si>
  <si>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</si>
  <si>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</si>
  <si>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</si>
  <si>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</si>
  <si>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</si>
  <si>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</si>
  <si>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</si>
  <si>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74</t>
  </si>
  <si>
    <t>WYK-PASCP</t>
  </si>
  <si>
    <t>Wyorywanie bruzd pługiem leśnym pod okapem</t>
  </si>
  <si>
    <t>88</t>
  </si>
  <si>
    <t>SPUL-BC</t>
  </si>
  <si>
    <t>Spulchnianie gleby w bruzdach pogłębiaczem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</si>
  <si>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</si>
  <si>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</si>
  <si>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</si>
  <si>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</si>
  <si>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</si>
  <si>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</si>
  <si>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</si>
  <si>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</si>
  <si>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</si>
  <si>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</si>
  <si>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</si>
  <si>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</si>
  <si>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</si>
  <si>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</si>
  <si>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</si>
  <si>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</si>
  <si>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</si>
  <si>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</si>
  <si>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</si>
  <si>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</si>
  <si>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</si>
  <si>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</si>
  <si>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</si>
  <si>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</si>
  <si>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</si>
  <si>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</si>
  <si>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</si>
  <si>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</si>
  <si>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</si>
  <si>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</si>
  <si>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</si>
  <si>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</si>
  <si>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</si>
  <si>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</si>
  <si>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</si>
  <si>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</si>
  <si>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</si>
  <si>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</si>
  <si>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</si>
  <si>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</si>
  <si>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</si>
  <si>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</si>
  <si>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</si>
  <si>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</si>
  <si>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</si>
  <si>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</si>
  <si>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</si>
  <si>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</si>
  <si>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</si>
  <si>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</si>
  <si>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</si>
  <si>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</si>
  <si>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</si>
  <si>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</si>
  <si>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</si>
  <si>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</si>
  <si>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</si>
  <si>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</si>
  <si>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</si>
  <si>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</si>
  <si>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</si>
  <si>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</si>
  <si>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</si>
  <si>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</si>
  <si>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</si>
  <si>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</si>
  <si>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</si>
  <si>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</si>
  <si>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</si>
  <si>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</si>
  <si>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</si>
  <si>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</si>
  <si>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</si>
  <si>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</si>
  <si>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</si>
  <si>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</si>
  <si>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</si>
  <si>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</si>
  <si>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</si>
  <si>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</si>
  <si>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</si>
  <si>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</si>
  <si>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</si>
  <si>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</si>
  <si>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</si>
  <si>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</si>
  <si>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</si>
  <si>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</si>
  <si>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4/2026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</si>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</sst>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135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136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137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138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139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140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141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142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143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187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4" t="s">
        <v>145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415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6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556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3.2" customHeight="1" x14ac:dyDescent="0.2"/>
    <row r="40" spans="2:13" s="1" customFormat="1" ht="18.2" customHeight="1" x14ac:dyDescent="0.2">
      <c r="B40" s="14" t="s">
        <v>146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5" t="s">
        <v>10</v>
      </c>
      <c r="M42" s="25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170</v>
      </c>
      <c r="H43" s="29">
        <v>0</v>
      </c>
      <c r="I43" s="27">
        <f>ROUND(G43* H43,2)</f>
        <v>0</v>
      </c>
      <c r="J43" s="5">
        <v>8</v>
      </c>
      <c r="K43" s="27">
        <f>ROUND(I43* J43/100,2)</f>
        <v>0</v>
      </c>
      <c r="L43" s="28">
        <f>ROUND(I43+ K43,2)</f>
        <v>0</v>
      </c>
      <c r="M43" s="26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394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3.2" customHeight="1" x14ac:dyDescent="0.2"/>
    <row r="46" spans="2:13" s="1" customFormat="1" ht="18.2" customHeight="1" x14ac:dyDescent="0.2">
      <c r="B46" s="14" t="s">
        <v>147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5" t="s">
        <v>10</v>
      </c>
      <c r="M48" s="25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310</v>
      </c>
      <c r="H49" s="29">
        <v>0</v>
      </c>
      <c r="I49" s="27">
        <f>ROUND(G49* H49,2)</f>
        <v>0</v>
      </c>
      <c r="J49" s="5">
        <v>8</v>
      </c>
      <c r="K49" s="27">
        <f>ROUND(I49* J49/100,2)</f>
        <v>0</v>
      </c>
      <c r="L49" s="28">
        <f>ROUND(I49+ K49,2)</f>
        <v>0</v>
      </c>
      <c r="M49" s="26"/>
    </row>
    <row r="50" spans="2:13" s="1" customFormat="1" ht="3.2" customHeight="1" x14ac:dyDescent="0.2"/>
    <row r="51" spans="2:13" s="1" customFormat="1" ht="18.2" customHeight="1" x14ac:dyDescent="0.2">
      <c r="B51" s="14" t="s">
        <v>148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5" t="s">
        <v>10</v>
      </c>
      <c r="M53" s="25"/>
    </row>
    <row r="54" spans="2:13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420</v>
      </c>
      <c r="H54" s="29">
        <v>0</v>
      </c>
      <c r="I54" s="27">
        <f>ROUND(G54* H54,2)</f>
        <v>0</v>
      </c>
      <c r="J54" s="5">
        <v>8</v>
      </c>
      <c r="K54" s="27">
        <f>ROUND(I54* J54/100,2)</f>
        <v>0</v>
      </c>
      <c r="L54" s="28">
        <f>ROUND(I54+ K54,2)</f>
        <v>0</v>
      </c>
      <c r="M54" s="26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5" t="s">
        <v>10</v>
      </c>
      <c r="M56" s="25"/>
    </row>
    <row r="57" spans="2:13" s="1" customFormat="1" ht="69.400000000000006" customHeight="1" x14ac:dyDescent="0.2">
      <c r="B57" s="5">
        <v>8</v>
      </c>
      <c r="C57" s="6" t="s">
        <v>18</v>
      </c>
      <c r="D57" s="6" t="s">
        <v>19</v>
      </c>
      <c r="E57" s="9" t="s">
        <v>20</v>
      </c>
      <c r="F57" s="6" t="s">
        <v>21</v>
      </c>
      <c r="G57" s="8">
        <v>3.5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6"/>
    </row>
    <row r="58" spans="2:13" s="1" customFormat="1" ht="28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3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6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21</v>
      </c>
      <c r="G59" s="8">
        <v>11.96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21</v>
      </c>
      <c r="G60" s="8">
        <v>11.96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21</v>
      </c>
      <c r="G61" s="8">
        <v>1.57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28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21</v>
      </c>
      <c r="G62" s="8">
        <v>9.08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41</v>
      </c>
      <c r="G63" s="8">
        <v>8.4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41</v>
      </c>
      <c r="G64" s="8">
        <v>8.4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28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48</v>
      </c>
      <c r="G65" s="8">
        <v>26.58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19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48</v>
      </c>
      <c r="G66" s="8">
        <v>9.11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48</v>
      </c>
      <c r="G67" s="8">
        <v>35.69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41</v>
      </c>
      <c r="G68" s="8">
        <v>23.54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41</v>
      </c>
      <c r="G69" s="8">
        <v>10.26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41</v>
      </c>
      <c r="G70" s="8">
        <v>8.56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19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41</v>
      </c>
      <c r="G71" s="8">
        <v>42.36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21</v>
      </c>
      <c r="G72" s="8">
        <v>6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28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21</v>
      </c>
      <c r="G73" s="8">
        <v>17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28.7" customHeight="1" x14ac:dyDescent="0.2">
      <c r="B74" s="5">
        <v>25</v>
      </c>
      <c r="C74" s="6" t="s">
        <v>73</v>
      </c>
      <c r="D74" s="6" t="s">
        <v>74</v>
      </c>
      <c r="E74" s="7" t="s">
        <v>75</v>
      </c>
      <c r="F74" s="6" t="s">
        <v>21</v>
      </c>
      <c r="G74" s="8">
        <v>1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19.7" customHeight="1" x14ac:dyDescent="0.2">
      <c r="B75" s="5">
        <v>26</v>
      </c>
      <c r="C75" s="6" t="s">
        <v>76</v>
      </c>
      <c r="D75" s="6" t="s">
        <v>77</v>
      </c>
      <c r="E75" s="7" t="s">
        <v>78</v>
      </c>
      <c r="F75" s="6" t="s">
        <v>21</v>
      </c>
      <c r="G75" s="8">
        <v>15.8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28.7" customHeight="1" x14ac:dyDescent="0.2">
      <c r="B76" s="5">
        <v>27</v>
      </c>
      <c r="C76" s="6" t="s">
        <v>79</v>
      </c>
      <c r="D76" s="6" t="s">
        <v>80</v>
      </c>
      <c r="E76" s="7" t="s">
        <v>81</v>
      </c>
      <c r="F76" s="6" t="s">
        <v>21</v>
      </c>
      <c r="G76" s="8">
        <v>6.73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82</v>
      </c>
      <c r="D77" s="6" t="s">
        <v>83</v>
      </c>
      <c r="E77" s="7" t="s">
        <v>84</v>
      </c>
      <c r="F77" s="6" t="s">
        <v>85</v>
      </c>
      <c r="G77" s="8">
        <v>14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85</v>
      </c>
      <c r="G78" s="8">
        <v>25.35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58.7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8">
        <v>686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96</v>
      </c>
      <c r="G81" s="8">
        <v>42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96</v>
      </c>
      <c r="G82" s="8">
        <v>42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92</v>
      </c>
      <c r="G83" s="8">
        <v>334.04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19.7" customHeight="1" x14ac:dyDescent="0.2">
      <c r="B84" s="5">
        <v>35</v>
      </c>
      <c r="C84" s="6" t="s">
        <v>106</v>
      </c>
      <c r="D84" s="6" t="s">
        <v>107</v>
      </c>
      <c r="E84" s="7" t="s">
        <v>105</v>
      </c>
      <c r="F84" s="6" t="s">
        <v>92</v>
      </c>
      <c r="G84" s="8">
        <v>12.68</v>
      </c>
      <c r="H84" s="29">
        <v>0</v>
      </c>
      <c r="I84" s="27">
        <f>ROUND(G84* H84,2)</f>
        <v>0</v>
      </c>
      <c r="J84" s="5">
        <v>23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92</v>
      </c>
      <c r="G85" s="8">
        <v>40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19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92</v>
      </c>
      <c r="G86" s="8">
        <v>65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113</v>
      </c>
      <c r="F87" s="6" t="s">
        <v>92</v>
      </c>
      <c r="G87" s="8">
        <v>8</v>
      </c>
      <c r="H87" s="29">
        <v>0</v>
      </c>
      <c r="I87" s="27">
        <f>ROUND(G87* H87,2)</f>
        <v>0</v>
      </c>
      <c r="J87" s="5">
        <v>23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39</v>
      </c>
      <c r="C88" s="6" t="s">
        <v>116</v>
      </c>
      <c r="D88" s="6" t="s">
        <v>117</v>
      </c>
      <c r="E88" s="7" t="s">
        <v>118</v>
      </c>
      <c r="F88" s="6" t="s">
        <v>48</v>
      </c>
      <c r="G88" s="8">
        <v>0.39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121</v>
      </c>
      <c r="F89" s="6" t="s">
        <v>21</v>
      </c>
      <c r="G89" s="8">
        <v>2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41</v>
      </c>
      <c r="C90" s="6" t="s">
        <v>122</v>
      </c>
      <c r="D90" s="6" t="s">
        <v>123</v>
      </c>
      <c r="E90" s="7" t="s">
        <v>105</v>
      </c>
      <c r="F90" s="6" t="s">
        <v>92</v>
      </c>
      <c r="G90" s="8">
        <v>52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92</v>
      </c>
      <c r="G91" s="8">
        <v>8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113</v>
      </c>
      <c r="F92" s="6" t="s">
        <v>92</v>
      </c>
      <c r="G92" s="8">
        <v>8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55.9" customHeight="1" x14ac:dyDescent="0.2"/>
    <row r="94" spans="2:13" s="1" customFormat="1" ht="21.4" customHeight="1" x14ac:dyDescent="0.2">
      <c r="B94" s="16" t="s">
        <v>129</v>
      </c>
      <c r="C94" s="16"/>
      <c r="D94" s="16"/>
      <c r="E94" s="16"/>
      <c r="F94" s="30">
        <f>ROUND(I32+I37+I38+I43+I44+I49+I54+I57+I58+I59+I60+I61+I62+I63+I64+I65+I66+I67+I68+I69+I70+I71+I72+I73+I74+I75+I76+I77+I78+I79+I80+I81+I82+I83+I84+I85+I86+I87+I88+I89+I90+I91+I92,2)</f>
        <v>0</v>
      </c>
      <c r="G94" s="31"/>
      <c r="H94" s="31"/>
      <c r="I94" s="31"/>
      <c r="J94" s="31"/>
      <c r="K94" s="31"/>
      <c r="L94" s="31"/>
      <c r="M94" s="32"/>
    </row>
    <row r="95" spans="2:13" s="1" customFormat="1" ht="21.4" customHeight="1" x14ac:dyDescent="0.2">
      <c r="B95" s="16" t="s">
        <v>130</v>
      </c>
      <c r="C95" s="16"/>
      <c r="D95" s="16"/>
      <c r="E95" s="16"/>
      <c r="F95" s="33">
        <f>ROUND(L32+L37+L38+L43+L44+L49+L54+L57+L58+L59+L60+L61+L62+L63+L64+L65+L66+L67+L68+L69+L70+L71+L72+L73+L74+L75+L76+L77+L78+L79+L80+L81+L82+L83+L84+L85+L86+L87+L88+L89+L90+L91+L92,2)</f>
        <v>0</v>
      </c>
      <c r="G95" s="34"/>
      <c r="H95" s="34"/>
      <c r="I95" s="34"/>
      <c r="J95" s="34"/>
      <c r="K95" s="34"/>
      <c r="L95" s="34"/>
      <c r="M95" s="35"/>
    </row>
    <row r="96" spans="2:13" s="1" customFormat="1" ht="11.1" customHeight="1" x14ac:dyDescent="0.2"/>
    <row r="97" spans="2:14" s="1" customFormat="1" ht="80.099999999999994" customHeight="1" x14ac:dyDescent="0.2">
      <c r="B97" s="37" t="s">
        <v>149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110.1" customHeight="1" x14ac:dyDescent="0.2">
      <c r="B99" s="37" t="s">
        <v>150</v>
      </c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</row>
    <row r="100" spans="2:14" s="1" customFormat="1" ht="5.25" customHeight="1" x14ac:dyDescent="0.2"/>
    <row r="101" spans="2:14" s="1" customFormat="1" ht="110.1" customHeight="1" x14ac:dyDescent="0.2">
      <c r="B101" s="11" t="s">
        <v>151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.25" customHeight="1" x14ac:dyDescent="0.2"/>
    <row r="103" spans="2:14" s="1" customFormat="1" ht="37.9" customHeight="1" x14ac:dyDescent="0.2">
      <c r="C103" s="17" t="s">
        <v>131</v>
      </c>
      <c r="D103" s="17"/>
      <c r="E103" s="17"/>
      <c r="F103" s="19" t="s">
        <v>132</v>
      </c>
      <c r="G103" s="19"/>
      <c r="H103" s="19"/>
      <c r="I103" s="19"/>
      <c r="J103" s="19"/>
      <c r="K103" s="19"/>
      <c r="L103" s="19"/>
    </row>
    <row r="104" spans="2:14" s="1" customFormat="1" ht="28.7" customHeight="1" x14ac:dyDescent="0.2"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1" customFormat="1" ht="28.7" customHeight="1" x14ac:dyDescent="0.2"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1" customFormat="1" ht="28.7" customHeight="1" x14ac:dyDescent="0.2"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.65" customHeight="1" x14ac:dyDescent="0.2"/>
    <row r="109" spans="2:14" s="1" customFormat="1" ht="203.1" customHeight="1" x14ac:dyDescent="0.2">
      <c r="B109" s="37" t="s">
        <v>152</v>
      </c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</row>
    <row r="110" spans="2:14" s="1" customFormat="1" ht="2.65" customHeight="1" x14ac:dyDescent="0.2"/>
    <row r="111" spans="2:14" s="1" customFormat="1" ht="36.950000000000003" customHeight="1" x14ac:dyDescent="0.2">
      <c r="B111" s="38" t="s">
        <v>153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65" customHeight="1" x14ac:dyDescent="0.2"/>
    <row r="113" spans="2:14" s="1" customFormat="1" ht="37.9" customHeight="1" x14ac:dyDescent="0.2">
      <c r="C113" s="17" t="s">
        <v>133</v>
      </c>
      <c r="D113" s="17"/>
      <c r="E113" s="17"/>
      <c r="F113" s="20" t="s">
        <v>134</v>
      </c>
      <c r="G113" s="20"/>
      <c r="H113" s="20"/>
      <c r="I113" s="20"/>
      <c r="J113" s="20"/>
      <c r="K113" s="20"/>
      <c r="L113" s="20"/>
    </row>
    <row r="114" spans="2:14" s="1" customFormat="1" ht="28.7" customHeight="1" x14ac:dyDescent="0.2">
      <c r="C114" s="18"/>
      <c r="D114" s="18"/>
      <c r="E114" s="18"/>
      <c r="F114" s="18"/>
      <c r="G114" s="18"/>
      <c r="H114" s="18"/>
      <c r="I114" s="18"/>
      <c r="J114" s="18"/>
      <c r="K114" s="18"/>
      <c r="L114" s="18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.65" customHeight="1" x14ac:dyDescent="0.2"/>
    <row r="119" spans="2:14" s="1" customFormat="1" ht="159.94999999999999" customHeight="1" x14ac:dyDescent="0.2">
      <c r="B119" s="37" t="s">
        <v>154</v>
      </c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</row>
    <row r="120" spans="2:14" s="1" customFormat="1" ht="2.65" customHeight="1" x14ac:dyDescent="0.2"/>
    <row r="121" spans="2:14" s="1" customFormat="1" ht="54.95" customHeight="1" x14ac:dyDescent="0.2">
      <c r="B121" s="37" t="s">
        <v>155</v>
      </c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</row>
    <row r="122" spans="2:14" s="1" customFormat="1" ht="2.65" customHeight="1" x14ac:dyDescent="0.2"/>
    <row r="123" spans="2:14" s="1" customFormat="1" ht="60" customHeight="1" x14ac:dyDescent="0.2">
      <c r="B123" s="11" t="s">
        <v>156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65" customHeight="1" x14ac:dyDescent="0.2"/>
    <row r="125" spans="2:14" s="1" customFormat="1" ht="48" customHeight="1" x14ac:dyDescent="0.2">
      <c r="B125" s="11" t="s">
        <v>157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125.1" customHeight="1" x14ac:dyDescent="0.2">
      <c r="B127" s="37" t="s">
        <v>158</v>
      </c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</row>
    <row r="128" spans="2:14" s="1" customFormat="1" ht="2.65" customHeight="1" x14ac:dyDescent="0.2"/>
    <row r="129" spans="2:14" s="1" customFormat="1" ht="84.95" customHeight="1" x14ac:dyDescent="0.2">
      <c r="B129" s="37" t="s">
        <v>159</v>
      </c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</row>
    <row r="130" spans="2:14" s="1" customFormat="1" ht="86.85" customHeight="1" x14ac:dyDescent="0.2"/>
    <row r="131" spans="2:14" s="1" customFormat="1" ht="17.649999999999999" customHeight="1" x14ac:dyDescent="0.2">
      <c r="J131" s="23" t="s">
        <v>160</v>
      </c>
      <c r="K131" s="23"/>
      <c r="L131" s="23"/>
    </row>
    <row r="132" spans="2:14" s="1" customFormat="1" ht="145.15" customHeight="1" x14ac:dyDescent="0.2"/>
    <row r="133" spans="2:14" s="1" customFormat="1" ht="81.599999999999994" customHeight="1" x14ac:dyDescent="0.2">
      <c r="B133" s="13" t="s">
        <v>161</v>
      </c>
      <c r="C133" s="13"/>
      <c r="D133" s="13"/>
      <c r="E133" s="13"/>
      <c r="F133" s="13"/>
      <c r="G133" s="13"/>
      <c r="H133" s="13"/>
      <c r="I133" s="13"/>
      <c r="J133" s="13"/>
      <c r="K133" s="13"/>
    </row>
  </sheetData>
  <mergeCells count="107">
    <mergeCell ref="L88:M88"/>
    <mergeCell ref="L89:M89"/>
    <mergeCell ref="L90:M90"/>
    <mergeCell ref="L91:M91"/>
    <mergeCell ref="L92:M92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7:L117"/>
    <mergeCell ref="F14:I14"/>
    <mergeCell ref="F94:M94"/>
    <mergeCell ref="F95:M95"/>
    <mergeCell ref="H11:O12"/>
    <mergeCell ref="J131:L131"/>
    <mergeCell ref="J2:P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3:M53"/>
    <mergeCell ref="L54:M54"/>
    <mergeCell ref="L56:M56"/>
    <mergeCell ref="L57:M57"/>
    <mergeCell ref="L58:M58"/>
    <mergeCell ref="L59:M59"/>
    <mergeCell ref="L60:M60"/>
    <mergeCell ref="B129:N129"/>
    <mergeCell ref="B133:K133"/>
    <mergeCell ref="B24:M24"/>
    <mergeCell ref="B26:M26"/>
    <mergeCell ref="B29:L29"/>
    <mergeCell ref="B34:L34"/>
    <mergeCell ref="B4:E4"/>
    <mergeCell ref="B40:L40"/>
    <mergeCell ref="B46:L46"/>
    <mergeCell ref="B51:L51"/>
    <mergeCell ref="B6:E6"/>
    <mergeCell ref="B8:E8"/>
    <mergeCell ref="B94:E94"/>
    <mergeCell ref="B95:E95"/>
    <mergeCell ref="B97:N97"/>
    <mergeCell ref="B99:N99"/>
    <mergeCell ref="C103:E103"/>
    <mergeCell ref="C104:E104"/>
    <mergeCell ref="C105:E105"/>
    <mergeCell ref="C106:E106"/>
    <mergeCell ref="C107:E107"/>
    <mergeCell ref="C113:E113"/>
    <mergeCell ref="C114:E114"/>
    <mergeCell ref="C115:E115"/>
    <mergeCell ref="B10:E11"/>
    <mergeCell ref="B101:N101"/>
    <mergeCell ref="B109:N109"/>
    <mergeCell ref="B111:N111"/>
    <mergeCell ref="B119:N119"/>
    <mergeCell ref="B121:N121"/>
    <mergeCell ref="B123:N123"/>
    <mergeCell ref="B125:N125"/>
    <mergeCell ref="B127:N127"/>
    <mergeCell ref="C116:E116"/>
    <mergeCell ref="C117:E117"/>
    <mergeCell ref="C16:E16"/>
    <mergeCell ref="C18:E18"/>
    <mergeCell ref="C20:E20"/>
    <mergeCell ref="C22:E22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2025-10-16T09:31:02Z</dcterms:created>
  <dcterms:modified xsi:type="dcterms:W3CDTF">2025-10-30T09:44:08Z</dcterms:modified>
</cp:coreProperties>
</file>